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Reglamentos vigentes actualizado\reglamentos vigentes\"/>
    </mc:Choice>
  </mc:AlternateContent>
  <bookViews>
    <workbookView xWindow="0" yWindow="0" windowWidth="20490" windowHeight="7665" activeTab="3"/>
  </bookViews>
  <sheets>
    <sheet name="Oposición Auxiliar" sheetId="1" r:id="rId1"/>
    <sheet name="Oposición Agregado" sheetId="2" r:id="rId2"/>
    <sheet name="Oposición Principal" sheetId="3" r:id="rId3"/>
    <sheet name="Razón Not. Result. Oposición" sheetId="6" r:id="rId4"/>
    <sheet name="Hoja2" sheetId="5" state="hidden" r:id="rId5"/>
    <sheet name="Hoja1" sheetId="4" state="hidden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2" i="1" l="1"/>
  <c r="C28" i="1" s="1"/>
  <c r="C29" i="3"/>
  <c r="C22" i="3"/>
  <c r="C15" i="3"/>
  <c r="C22" i="2"/>
  <c r="C15" i="2"/>
  <c r="C34" i="3" l="1"/>
  <c r="C28" i="2"/>
</calcChain>
</file>

<file path=xl/sharedStrings.xml><?xml version="1.0" encoding="utf-8"?>
<sst xmlns="http://schemas.openxmlformats.org/spreadsheetml/2006/main" count="210" uniqueCount="77">
  <si>
    <t>PARÁMETROS Y PUNTAJE MÁXIMO</t>
  </si>
  <si>
    <t>PUNTAJE</t>
  </si>
  <si>
    <t>CONCURSO PÚBLICO DE MÉRITOS Y OPOSICIÓN</t>
  </si>
  <si>
    <t>DATOS DE LA CONVOCATORIA</t>
  </si>
  <si>
    <t>FACULTAD:</t>
  </si>
  <si>
    <t>CARRERA:</t>
  </si>
  <si>
    <t>CATEGORIA:</t>
  </si>
  <si>
    <t>NIVEL:</t>
  </si>
  <si>
    <t>EJES ORIENTADORES:</t>
  </si>
  <si>
    <t>DATOS DEL POSTULANTE</t>
  </si>
  <si>
    <t>NOMBRES COMPLETOS:</t>
  </si>
  <si>
    <t>CÉDULA DE CIUDADANÍA:</t>
  </si>
  <si>
    <t>Para constancia de lo expuesto, se procede a suscribir la presente acta</t>
  </si>
  <si>
    <t>PRESIDENTE DE LA COMISIÓN</t>
  </si>
  <si>
    <t>C.C.</t>
  </si>
  <si>
    <t>SECRETARIO DE LA COMISIÓN</t>
  </si>
  <si>
    <t>TOTAL PUNTAJE MÉRITOS</t>
  </si>
  <si>
    <t xml:space="preserve"> </t>
  </si>
  <si>
    <t xml:space="preserve">MIEMBRO </t>
  </si>
  <si>
    <t xml:space="preserve">C.C. </t>
  </si>
  <si>
    <t>3 puntos</t>
  </si>
  <si>
    <t>PLAN DE CLASE</t>
  </si>
  <si>
    <t>2 puntos</t>
  </si>
  <si>
    <t>4 puntos</t>
  </si>
  <si>
    <t>5 puntos</t>
  </si>
  <si>
    <t>6 puntos</t>
  </si>
  <si>
    <t>CALIFICACIÓN DE OPOSICIÓN</t>
  </si>
  <si>
    <t>SOBRE 10 PUNTOS</t>
  </si>
  <si>
    <t>CLASE PRÁCTICA</t>
  </si>
  <si>
    <t>SOBRE 40 PUNTOS</t>
  </si>
  <si>
    <t>10 puntos</t>
  </si>
  <si>
    <t>Para efectos de impugnación los postulantes deberán entregar el plan de clases por escrito y de ser el caso, el proyecto de investigación, en un ejemplar, a la Comisión de Evaluación de los concursos, para ser ingresados en el expediente del postulante</t>
  </si>
  <si>
    <t>SOBRE 20 PUNTOS</t>
  </si>
  <si>
    <t>EXPOSICIÓN PÚBLICA DE UN PROYECTO DE INVESTIGACIÓN, CREACIÓN O INNOVACIÓN</t>
  </si>
  <si>
    <t>7 puntos</t>
  </si>
  <si>
    <t>POSTULANTE</t>
  </si>
  <si>
    <t>CATEGORIA</t>
  </si>
  <si>
    <t>PRINCIPAL</t>
  </si>
  <si>
    <t>AGREGADO</t>
  </si>
  <si>
    <t>AUXILIAR</t>
  </si>
  <si>
    <t>NIVEL</t>
  </si>
  <si>
    <t>a) Objetivos de Aprendizaje</t>
  </si>
  <si>
    <t>b) Contenido</t>
  </si>
  <si>
    <t>c) Metodología</t>
  </si>
  <si>
    <t>d) Recursos didácticos</t>
  </si>
  <si>
    <t>e) Evaluación</t>
  </si>
  <si>
    <t>a) Conocimiento del tema</t>
  </si>
  <si>
    <t>d) Motivación a los estudiantes</t>
  </si>
  <si>
    <t>e) Claridad y precisión</t>
  </si>
  <si>
    <t>b) Actividades de consolidación del aprendizaje</t>
  </si>
  <si>
    <t>c) Uso adecuado de los recursos metodológicos y didácticos</t>
  </si>
  <si>
    <t>a) Objetivos de aprendizaje</t>
  </si>
  <si>
    <t>c) Motivación a los estudiantes</t>
  </si>
  <si>
    <t>a) Objetivos de la investigación</t>
  </si>
  <si>
    <t>b) Aporte científico</t>
  </si>
  <si>
    <t>d) Nivel de Impacto del proyecto</t>
  </si>
  <si>
    <t>b) Actividades de consolidación del aprendizaje.</t>
  </si>
  <si>
    <t>c) Pertinencia con las líneas de investigación en el campo amplio del conocimiento motivo del concurso</t>
  </si>
  <si>
    <t>c) Uso adecuado de los recursos metodológicos y didácticos.</t>
  </si>
  <si>
    <t>BASE LEGAL: ARTÍCULO 32, REGLAMENTO DE SELECCIÓN DE PERSONAL ACADÉMICO TITULAR</t>
  </si>
  <si>
    <t>OBSERVACIONES (De ser el caso):</t>
  </si>
  <si>
    <t>En la ciudad de Riobamba, a los xx días del mes de xxxxx del año 2019, la Comisión de Evaluación, en base al Artículo 32 del REGLAMENTO DE SELECCIÓN DE PERSONAL ACADÉMICO TITULAR DE LA UNACH; se procede a declarar lo siguiente</t>
  </si>
  <si>
    <t>NRO</t>
  </si>
  <si>
    <t>NOMBRES COMPLETOS DEL POSTULANTE</t>
  </si>
  <si>
    <t>CORREO ELECTRÓNICO</t>
  </si>
  <si>
    <t>Para constancia de lo expuesto, se procede a suscribir el presente documento</t>
  </si>
  <si>
    <t>En mi calidad de Secretario/a de la Comisión de Evaluación, doy fé que he notificado de manera individual los resultados de la fase de oposición a cada uno de los postulantes habilitados, en base al siguiente detalle:</t>
  </si>
  <si>
    <t>FASE OPOSICIÓN</t>
  </si>
  <si>
    <t>RAZÓN DE NOTIFICACIÓN DE LOS RESULTADOS</t>
  </si>
  <si>
    <t xml:space="preserve"> ACTA DE CALIFICACIÓN DE LA FASE DE OPOSICIÓN</t>
  </si>
  <si>
    <t>En la ciudad de Riobamba, a los xx días del mes de xxxxx del año 2019, la Comisión de Evaluación, en base al Artículo 32 del REGLAMENTO DE SELECCIÓN DE PERSONAL ACADÉMICO TITULAR DE LA UNACH; procede a declarar lo siguiente:</t>
  </si>
  <si>
    <t xml:space="preserve"> ACTA DE CALIFICACIÓN DE LA FASE OPOSICIÓN</t>
  </si>
  <si>
    <t>En la ciudad de Riobamba, a los xx días del mes de xxxxx del año 2019, la Comisión de Evaluación, en base al Artículo 32 del REGLAMENTO DE SELECCIÓN DE PERSONAL ACADÉMICO TITULAR DE LA UNACH; procede a declarar lo siguiente</t>
  </si>
  <si>
    <t>xxx</t>
  </si>
  <si>
    <t>Auxiliar</t>
  </si>
  <si>
    <t>Agregado</t>
  </si>
  <si>
    <t>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</si>
</sst>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entury Gothic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justify" vertical="center" wrapText="1"/>
      <protection locked="0"/>
    </xf>
    <xf numFmtId="0" fontId="1" fillId="4" borderId="4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%20Cisneros\Desktop\MANUAL%20-%20copia\FASE%20DE%20OPOSICI&#211;N\1%20y%202.%20ACTAS%20DE%20SORT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zoomScale="70" zoomScaleNormal="70" workbookViewId="0">
      <selection activeCell="B11" sqref="B11:C11"/>
    </sheetView>
  </sheetViews>
  <sheetFormatPr baseColWidth="10" defaultColWidth="11.5703125" defaultRowHeight="12.75" x14ac:dyDescent="0.25"/>
  <cols>
    <col min="1" max="1" width="84.7109375" style="10" customWidth="1"/>
    <col min="2" max="3" width="28.7109375" style="10" customWidth="1"/>
    <col min="4" max="4" width="22.28515625" style="10" customWidth="1"/>
    <col min="5" max="16384" width="11.5703125" style="10"/>
  </cols>
  <sheetData>
    <row r="1" spans="1:3" ht="18.75" x14ac:dyDescent="0.25">
      <c r="A1" s="43" t="s">
        <v>2</v>
      </c>
      <c r="B1" s="43"/>
      <c r="C1" s="43"/>
    </row>
    <row r="2" spans="1:3" ht="25.15" customHeight="1" x14ac:dyDescent="0.25">
      <c r="A2" s="44" t="s">
        <v>59</v>
      </c>
      <c r="B2" s="44"/>
      <c r="C2" s="44"/>
    </row>
    <row r="3" spans="1:3" ht="18.75" x14ac:dyDescent="0.25">
      <c r="A3" s="43" t="s">
        <v>69</v>
      </c>
      <c r="B3" s="43"/>
      <c r="C3" s="43"/>
    </row>
    <row r="4" spans="1:3" ht="18" x14ac:dyDescent="0.3">
      <c r="A4" s="43" t="s">
        <v>3</v>
      </c>
      <c r="B4" s="43"/>
      <c r="C4" s="43"/>
    </row>
    <row r="5" spans="1:3" ht="18" x14ac:dyDescent="0.3">
      <c r="A5" s="8" t="s">
        <v>4</v>
      </c>
      <c r="B5" s="45"/>
      <c r="C5" s="45"/>
    </row>
    <row r="6" spans="1:3" ht="18" x14ac:dyDescent="0.3">
      <c r="A6" s="8" t="s">
        <v>5</v>
      </c>
      <c r="B6" s="45"/>
      <c r="C6" s="45"/>
    </row>
    <row r="7" spans="1:3" ht="18" x14ac:dyDescent="0.3">
      <c r="A7" s="8" t="s">
        <v>6</v>
      </c>
      <c r="B7" s="45" t="s">
        <v>39</v>
      </c>
      <c r="C7" s="45"/>
    </row>
    <row r="8" spans="1:3" ht="18" x14ac:dyDescent="0.3">
      <c r="A8" s="8" t="s">
        <v>7</v>
      </c>
      <c r="B8" s="45">
        <v>1</v>
      </c>
      <c r="C8" s="45"/>
    </row>
    <row r="9" spans="1:3" ht="18" x14ac:dyDescent="0.3">
      <c r="A9" s="8" t="s">
        <v>8</v>
      </c>
      <c r="B9" s="45"/>
      <c r="C9" s="45"/>
    </row>
    <row r="10" spans="1:3" ht="18" x14ac:dyDescent="0.3">
      <c r="A10" s="43" t="s">
        <v>9</v>
      </c>
      <c r="B10" s="43"/>
      <c r="C10" s="43"/>
    </row>
    <row r="11" spans="1:3" ht="18" x14ac:dyDescent="0.3">
      <c r="A11" s="8" t="s">
        <v>10</v>
      </c>
      <c r="B11" s="45"/>
      <c r="C11" s="45"/>
    </row>
    <row r="12" spans="1:3" ht="18.75" x14ac:dyDescent="0.25">
      <c r="A12" s="8" t="s">
        <v>11</v>
      </c>
      <c r="B12" s="45"/>
      <c r="C12" s="45"/>
    </row>
    <row r="13" spans="1:3" ht="37.15" customHeight="1" x14ac:dyDescent="0.25">
      <c r="A13" s="47" t="s">
        <v>70</v>
      </c>
      <c r="B13" s="47"/>
      <c r="C13" s="47"/>
    </row>
    <row r="14" spans="1:3" x14ac:dyDescent="0.25">
      <c r="A14" s="21" t="s">
        <v>0</v>
      </c>
      <c r="B14" s="21" t="s">
        <v>1</v>
      </c>
      <c r="C14" s="21" t="s">
        <v>26</v>
      </c>
    </row>
    <row r="15" spans="1:3" ht="13.9" x14ac:dyDescent="0.3">
      <c r="A15" s="1" t="s">
        <v>21</v>
      </c>
      <c r="B15" s="1" t="s">
        <v>27</v>
      </c>
      <c r="C15" s="1">
        <f>IF((C16+C17+C18+C19+C20)&gt;10,"10",(C16+C17+C18+C19+C20))</f>
        <v>5</v>
      </c>
    </row>
    <row r="16" spans="1:3" ht="43.9" customHeight="1" x14ac:dyDescent="0.3">
      <c r="A16" s="22" t="s">
        <v>41</v>
      </c>
      <c r="B16" s="2" t="s">
        <v>22</v>
      </c>
      <c r="C16" s="3">
        <v>1</v>
      </c>
    </row>
    <row r="17" spans="1:3" ht="43.9" customHeight="1" x14ac:dyDescent="0.3">
      <c r="A17" s="22" t="s">
        <v>42</v>
      </c>
      <c r="B17" s="2" t="s">
        <v>22</v>
      </c>
      <c r="C17" s="3">
        <v>1</v>
      </c>
    </row>
    <row r="18" spans="1:3" ht="43.9" customHeight="1" x14ac:dyDescent="0.25">
      <c r="A18" s="22" t="s">
        <v>43</v>
      </c>
      <c r="B18" s="2" t="s">
        <v>22</v>
      </c>
      <c r="C18" s="3">
        <v>1</v>
      </c>
    </row>
    <row r="19" spans="1:3" ht="43.9" customHeight="1" x14ac:dyDescent="0.25">
      <c r="A19" s="22" t="s">
        <v>44</v>
      </c>
      <c r="B19" s="2" t="s">
        <v>22</v>
      </c>
      <c r="C19" s="3">
        <v>1</v>
      </c>
    </row>
    <row r="20" spans="1:3" ht="43.9" customHeight="1" x14ac:dyDescent="0.25">
      <c r="A20" s="22" t="s">
        <v>45</v>
      </c>
      <c r="B20" s="2" t="s">
        <v>22</v>
      </c>
      <c r="C20" s="3">
        <v>1</v>
      </c>
    </row>
    <row r="21" spans="1:3" ht="13.5" x14ac:dyDescent="0.25">
      <c r="A21" s="50"/>
      <c r="B21" s="50"/>
      <c r="C21" s="50"/>
    </row>
    <row r="22" spans="1:3" x14ac:dyDescent="0.25">
      <c r="A22" s="4" t="s">
        <v>28</v>
      </c>
      <c r="B22" s="4" t="s">
        <v>29</v>
      </c>
      <c r="C22" s="4">
        <f>IF((C23+C24+C25+C26+C27)&gt;40,"40",(C23+C24+C25+C26+C27))</f>
        <v>40</v>
      </c>
    </row>
    <row r="23" spans="1:3" ht="43.9" customHeight="1" x14ac:dyDescent="0.25">
      <c r="A23" s="23" t="s">
        <v>46</v>
      </c>
      <c r="B23" s="24" t="s">
        <v>30</v>
      </c>
      <c r="C23" s="11">
        <v>10</v>
      </c>
    </row>
    <row r="24" spans="1:3" ht="43.9" customHeight="1" x14ac:dyDescent="0.25">
      <c r="A24" s="23" t="s">
        <v>49</v>
      </c>
      <c r="B24" s="24" t="s">
        <v>30</v>
      </c>
      <c r="C24" s="11">
        <v>10</v>
      </c>
    </row>
    <row r="25" spans="1:3" ht="43.9" customHeight="1" x14ac:dyDescent="0.25">
      <c r="A25" s="23" t="s">
        <v>50</v>
      </c>
      <c r="B25" s="24" t="s">
        <v>30</v>
      </c>
      <c r="C25" s="11">
        <v>10</v>
      </c>
    </row>
    <row r="26" spans="1:3" ht="43.9" customHeight="1" x14ac:dyDescent="0.25">
      <c r="A26" s="23" t="s">
        <v>47</v>
      </c>
      <c r="B26" s="24" t="s">
        <v>24</v>
      </c>
      <c r="C26" s="11">
        <v>5</v>
      </c>
    </row>
    <row r="27" spans="1:3" ht="43.9" customHeight="1" x14ac:dyDescent="0.25">
      <c r="A27" s="23" t="s">
        <v>48</v>
      </c>
      <c r="B27" s="24" t="s">
        <v>24</v>
      </c>
      <c r="C27" s="11">
        <v>5</v>
      </c>
    </row>
    <row r="28" spans="1:3" x14ac:dyDescent="0.25">
      <c r="A28" s="48" t="s">
        <v>16</v>
      </c>
      <c r="B28" s="49"/>
      <c r="C28" s="25">
        <f>IF((C15+C22)&gt;50,"50",(C15+C22))</f>
        <v>45</v>
      </c>
    </row>
    <row r="29" spans="1:3" ht="79.150000000000006" customHeight="1" x14ac:dyDescent="0.25">
      <c r="A29" s="51" t="s">
        <v>60</v>
      </c>
      <c r="B29" s="51"/>
      <c r="C29" s="51"/>
    </row>
    <row r="30" spans="1:3" ht="36.6" customHeight="1" x14ac:dyDescent="0.25">
      <c r="A30" s="46" t="s">
        <v>31</v>
      </c>
      <c r="B30" s="46"/>
      <c r="C30" s="46"/>
    </row>
    <row r="31" spans="1:3" x14ac:dyDescent="0.25">
      <c r="A31" s="5" t="s">
        <v>12</v>
      </c>
      <c r="B31" s="12"/>
      <c r="C31" s="12"/>
    </row>
    <row r="32" spans="1:3" x14ac:dyDescent="0.25">
      <c r="A32" s="16"/>
      <c r="B32" s="12"/>
      <c r="C32" s="12"/>
    </row>
    <row r="33" spans="1:3" x14ac:dyDescent="0.25">
      <c r="A33" s="12"/>
      <c r="B33" s="12"/>
      <c r="C33" s="12"/>
    </row>
    <row r="34" spans="1:3" ht="13.9" customHeight="1" x14ac:dyDescent="0.25">
      <c r="A34" s="13"/>
      <c r="B34" s="13"/>
      <c r="C34" s="13"/>
    </row>
    <row r="35" spans="1:3" x14ac:dyDescent="0.25">
      <c r="A35" s="14" t="s">
        <v>13</v>
      </c>
      <c r="B35" s="14"/>
      <c r="C35" s="14"/>
    </row>
    <row r="36" spans="1:3" x14ac:dyDescent="0.25">
      <c r="A36" s="14" t="s">
        <v>14</v>
      </c>
      <c r="B36" s="14"/>
      <c r="C36" s="14"/>
    </row>
    <row r="37" spans="1:3" x14ac:dyDescent="0.25">
      <c r="A37" s="14"/>
      <c r="B37" s="14"/>
      <c r="C37" s="14"/>
    </row>
    <row r="38" spans="1:3" x14ac:dyDescent="0.25">
      <c r="A38" s="14"/>
      <c r="B38" s="14"/>
      <c r="C38" s="14"/>
    </row>
    <row r="39" spans="1:3" ht="13.9" customHeight="1" x14ac:dyDescent="0.25">
      <c r="A39" s="13"/>
      <c r="B39" s="14"/>
      <c r="C39" s="15" t="s">
        <v>18</v>
      </c>
    </row>
    <row r="40" spans="1:3" ht="13.9" customHeight="1" x14ac:dyDescent="0.25">
      <c r="A40" s="14" t="s">
        <v>15</v>
      </c>
      <c r="B40" s="14"/>
      <c r="C40" s="14" t="s">
        <v>19</v>
      </c>
    </row>
    <row r="41" spans="1:3" ht="13.9" customHeight="1" x14ac:dyDescent="0.25">
      <c r="A41" s="14" t="s">
        <v>14</v>
      </c>
      <c r="B41" s="14"/>
      <c r="C41" s="14"/>
    </row>
    <row r="42" spans="1:3" x14ac:dyDescent="0.25">
      <c r="A42" s="14"/>
      <c r="B42" s="14"/>
      <c r="C42" s="14"/>
    </row>
    <row r="43" spans="1:3" x14ac:dyDescent="0.25">
      <c r="A43" s="14"/>
      <c r="B43" s="14"/>
      <c r="C43" s="14"/>
    </row>
    <row r="44" spans="1:3" x14ac:dyDescent="0.25">
      <c r="A44" s="14"/>
      <c r="B44" s="14"/>
      <c r="C44" s="14"/>
    </row>
    <row r="45" spans="1:3" x14ac:dyDescent="0.25">
      <c r="A45" s="15" t="s">
        <v>18</v>
      </c>
      <c r="B45" s="14"/>
      <c r="C45" s="15" t="s">
        <v>18</v>
      </c>
    </row>
    <row r="46" spans="1:3" x14ac:dyDescent="0.25">
      <c r="A46" s="14" t="s">
        <v>19</v>
      </c>
      <c r="B46" s="14"/>
      <c r="C46" s="14" t="s">
        <v>19</v>
      </c>
    </row>
    <row r="47" spans="1:3" x14ac:dyDescent="0.25">
      <c r="A47" s="13"/>
      <c r="B47" s="13"/>
      <c r="C47" s="14"/>
    </row>
    <row r="48" spans="1:3" x14ac:dyDescent="0.25">
      <c r="A48" s="13"/>
      <c r="B48" s="13"/>
      <c r="C48" s="14"/>
    </row>
    <row r="49" spans="1:3" x14ac:dyDescent="0.25">
      <c r="A49" s="13"/>
      <c r="B49" s="13"/>
      <c r="C49" s="14"/>
    </row>
    <row r="50" spans="1:3" x14ac:dyDescent="0.25">
      <c r="A50" s="15" t="s">
        <v>35</v>
      </c>
      <c r="B50" s="17"/>
      <c r="C50" s="17"/>
    </row>
    <row r="51" spans="1:3" x14ac:dyDescent="0.25">
      <c r="A51" s="15" t="s">
        <v>14</v>
      </c>
    </row>
  </sheetData>
  <sheetProtection algorithmName="SHA-512" hashValue="ligBAZ194KEBsFoP8ahxRjyrqjdd2b5ywiZVzfXAhYpj/AP1qUEovgogW3+I8Bhpdy7oV33NTQwTkAKsEZw2hw==" saltValue="qXRoYEqput28r10NU378dg==" spinCount="100000" sheet="1" objects="1" scenarios="1"/>
  <mergeCells count="17">
    <mergeCell ref="A30:C30"/>
    <mergeCell ref="B5:C5"/>
    <mergeCell ref="A13:C13"/>
    <mergeCell ref="B12:C12"/>
    <mergeCell ref="B8:C8"/>
    <mergeCell ref="B7:C7"/>
    <mergeCell ref="B9:C9"/>
    <mergeCell ref="A10:C10"/>
    <mergeCell ref="B11:C11"/>
    <mergeCell ref="A28:B28"/>
    <mergeCell ref="A21:C21"/>
    <mergeCell ref="A29:C29"/>
    <mergeCell ref="A1:C1"/>
    <mergeCell ref="A2:C2"/>
    <mergeCell ref="A3:C3"/>
    <mergeCell ref="A4:C4"/>
    <mergeCell ref="B6:C6"/>
  </mergeCells>
  <conditionalFormatting sqref="C16:C20">
    <cfRule type="cellIs" dxfId="24" priority="10" operator="greaterThan">
      <formula>2</formula>
    </cfRule>
  </conditionalFormatting>
  <conditionalFormatting sqref="C23">
    <cfRule type="cellIs" dxfId="23" priority="6" operator="greaterThan">
      <formula>10</formula>
    </cfRule>
  </conditionalFormatting>
  <conditionalFormatting sqref="C24">
    <cfRule type="cellIs" dxfId="22" priority="5" operator="greaterThan">
      <formula>10</formula>
    </cfRule>
  </conditionalFormatting>
  <conditionalFormatting sqref="C25">
    <cfRule type="cellIs" dxfId="21" priority="4" operator="greaterThan">
      <formula>10</formula>
    </cfRule>
  </conditionalFormatting>
  <conditionalFormatting sqref="C26">
    <cfRule type="cellIs" dxfId="20" priority="3" operator="greaterThan">
      <formula>5</formula>
    </cfRule>
  </conditionalFormatting>
  <conditionalFormatting sqref="C27">
    <cfRule type="cellIs" dxfId="19" priority="2" operator="greaterThan">
      <formula>5</formula>
    </cfRule>
  </conditionalFormatting>
  <conditionalFormatting sqref="C28">
    <cfRule type="cellIs" dxfId="18" priority="1" operator="greaterThan">
      <formula>50</formula>
    </cfRule>
  </conditionalFormatting>
  <pageMargins left="0.70866141732283472" right="0.70866141732283472" top="0.74803149606299213" bottom="0.37" header="0.31496062992125984" footer="0.31496062992125984"/>
  <pageSetup paperSize="9" scale="61" fitToHeight="0" orientation="portrait" r:id="rId1"/>
  <headerFooter>
    <oddHeader>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Hoja1!$B$2</xm:f>
          </x14:formula1>
          <xm:sqref>B8</xm:sqref>
        </x14:dataValidation>
        <x14:dataValidation type="list" allowBlank="1" showInputMessage="1" showErrorMessage="1">
          <x14:formula1>
            <xm:f>Hoja2!$A$1</xm:f>
          </x14:formula1>
          <xm:sqref>B7:C7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="70" zoomScaleNormal="70" workbookViewId="0">
      <selection activeCell="B11" sqref="B11:C11"/>
    </sheetView>
  </sheetViews>
  <sheetFormatPr baseColWidth="10" defaultColWidth="11.5703125" defaultRowHeight="12.75" x14ac:dyDescent="0.25"/>
  <cols>
    <col min="1" max="1" width="84.7109375" style="10" customWidth="1"/>
    <col min="2" max="3" width="28.7109375" style="10" customWidth="1"/>
    <col min="4" max="16384" width="11.5703125" style="10"/>
  </cols>
  <sheetData>
    <row r="1" spans="1:3" s="9" customFormat="1" ht="18.75" x14ac:dyDescent="0.25">
      <c r="A1" s="43" t="s">
        <v>2</v>
      </c>
      <c r="B1" s="43"/>
      <c r="C1" s="43"/>
    </row>
    <row r="2" spans="1:3" s="9" customFormat="1" ht="25.15" customHeight="1" x14ac:dyDescent="0.25">
      <c r="A2" s="44" t="s">
        <v>59</v>
      </c>
      <c r="B2" s="44"/>
      <c r="C2" s="44"/>
    </row>
    <row r="3" spans="1:3" s="9" customFormat="1" ht="18.75" x14ac:dyDescent="0.25">
      <c r="A3" s="43" t="s">
        <v>71</v>
      </c>
      <c r="B3" s="43"/>
      <c r="C3" s="43"/>
    </row>
    <row r="4" spans="1:3" s="9" customFormat="1" ht="18" x14ac:dyDescent="0.3">
      <c r="A4" s="43" t="s">
        <v>3</v>
      </c>
      <c r="B4" s="43"/>
      <c r="C4" s="43"/>
    </row>
    <row r="5" spans="1:3" s="9" customFormat="1" ht="18" x14ac:dyDescent="0.3">
      <c r="A5" s="8" t="s">
        <v>4</v>
      </c>
      <c r="B5" s="45"/>
      <c r="C5" s="45"/>
    </row>
    <row r="6" spans="1:3" s="9" customFormat="1" ht="18" x14ac:dyDescent="0.3">
      <c r="A6" s="8" t="s">
        <v>5</v>
      </c>
      <c r="B6" s="45"/>
      <c r="C6" s="45"/>
    </row>
    <row r="7" spans="1:3" s="9" customFormat="1" ht="18" x14ac:dyDescent="0.3">
      <c r="A7" s="8" t="s">
        <v>6</v>
      </c>
      <c r="B7" s="45" t="s">
        <v>38</v>
      </c>
      <c r="C7" s="45"/>
    </row>
    <row r="8" spans="1:3" s="9" customFormat="1" ht="18" x14ac:dyDescent="0.3">
      <c r="A8" s="8" t="s">
        <v>7</v>
      </c>
      <c r="B8" s="45">
        <v>1</v>
      </c>
      <c r="C8" s="45"/>
    </row>
    <row r="9" spans="1:3" s="9" customFormat="1" ht="18" x14ac:dyDescent="0.3">
      <c r="A9" s="8" t="s">
        <v>8</v>
      </c>
      <c r="B9" s="45"/>
      <c r="C9" s="45"/>
    </row>
    <row r="10" spans="1:3" s="9" customFormat="1" ht="18" x14ac:dyDescent="0.3">
      <c r="A10" s="43" t="s">
        <v>9</v>
      </c>
      <c r="B10" s="43"/>
      <c r="C10" s="43"/>
    </row>
    <row r="11" spans="1:3" s="9" customFormat="1" ht="18" x14ac:dyDescent="0.3">
      <c r="A11" s="8" t="s">
        <v>10</v>
      </c>
      <c r="B11" s="45"/>
      <c r="C11" s="45"/>
    </row>
    <row r="12" spans="1:3" s="9" customFormat="1" ht="18.75" x14ac:dyDescent="0.25">
      <c r="A12" s="8" t="s">
        <v>11</v>
      </c>
      <c r="B12" s="45"/>
      <c r="C12" s="45"/>
    </row>
    <row r="13" spans="1:3" ht="37.15" customHeight="1" x14ac:dyDescent="0.25">
      <c r="A13" s="53" t="s">
        <v>72</v>
      </c>
      <c r="B13" s="53"/>
      <c r="C13" s="53"/>
    </row>
    <row r="14" spans="1:3" x14ac:dyDescent="0.25">
      <c r="A14" s="21" t="s">
        <v>0</v>
      </c>
      <c r="B14" s="21" t="s">
        <v>1</v>
      </c>
      <c r="C14" s="21" t="s">
        <v>26</v>
      </c>
    </row>
    <row r="15" spans="1:3" ht="13.9" x14ac:dyDescent="0.3">
      <c r="A15" s="1" t="s">
        <v>21</v>
      </c>
      <c r="B15" s="1" t="s">
        <v>27</v>
      </c>
      <c r="C15" s="1">
        <f>IF((C16+C17+C18+C19+C20)&gt;10,"10",(C16+C17+C18+C19+C20))</f>
        <v>10</v>
      </c>
    </row>
    <row r="16" spans="1:3" ht="43.15" customHeight="1" x14ac:dyDescent="0.3">
      <c r="A16" s="22" t="s">
        <v>41</v>
      </c>
      <c r="B16" s="2" t="s">
        <v>22</v>
      </c>
      <c r="C16" s="3">
        <v>2</v>
      </c>
    </row>
    <row r="17" spans="1:3" ht="43.15" customHeight="1" x14ac:dyDescent="0.3">
      <c r="A17" s="22" t="s">
        <v>42</v>
      </c>
      <c r="B17" s="2" t="s">
        <v>22</v>
      </c>
      <c r="C17" s="3">
        <v>2</v>
      </c>
    </row>
    <row r="18" spans="1:3" ht="43.15" customHeight="1" x14ac:dyDescent="0.25">
      <c r="A18" s="22" t="s">
        <v>43</v>
      </c>
      <c r="B18" s="2" t="s">
        <v>22</v>
      </c>
      <c r="C18" s="3">
        <v>2</v>
      </c>
    </row>
    <row r="19" spans="1:3" ht="43.15" customHeight="1" x14ac:dyDescent="0.25">
      <c r="A19" s="22" t="s">
        <v>44</v>
      </c>
      <c r="B19" s="2" t="s">
        <v>22</v>
      </c>
      <c r="C19" s="3">
        <v>2</v>
      </c>
    </row>
    <row r="20" spans="1:3" ht="43.15" customHeight="1" x14ac:dyDescent="0.25">
      <c r="A20" s="22" t="s">
        <v>45</v>
      </c>
      <c r="B20" s="2" t="s">
        <v>22</v>
      </c>
      <c r="C20" s="3">
        <v>2</v>
      </c>
    </row>
    <row r="21" spans="1:3" ht="13.5" x14ac:dyDescent="0.25">
      <c r="A21" s="50"/>
      <c r="B21" s="50"/>
      <c r="C21" s="50"/>
    </row>
    <row r="22" spans="1:3" x14ac:dyDescent="0.25">
      <c r="A22" s="4" t="s">
        <v>28</v>
      </c>
      <c r="B22" s="4" t="s">
        <v>29</v>
      </c>
      <c r="C22" s="4">
        <f>IF((C23+C24+C25+C26+C27)&gt;40,"40",(C23+C24+C25+C26+C27))</f>
        <v>40</v>
      </c>
    </row>
    <row r="23" spans="1:3" ht="43.9" customHeight="1" x14ac:dyDescent="0.25">
      <c r="A23" s="23" t="s">
        <v>46</v>
      </c>
      <c r="B23" s="24" t="s">
        <v>30</v>
      </c>
      <c r="C23" s="11">
        <v>10</v>
      </c>
    </row>
    <row r="24" spans="1:3" ht="43.9" customHeight="1" x14ac:dyDescent="0.25">
      <c r="A24" s="23" t="s">
        <v>49</v>
      </c>
      <c r="B24" s="24" t="s">
        <v>30</v>
      </c>
      <c r="C24" s="11">
        <v>10</v>
      </c>
    </row>
    <row r="25" spans="1:3" ht="43.9" customHeight="1" x14ac:dyDescent="0.25">
      <c r="A25" s="23" t="s">
        <v>50</v>
      </c>
      <c r="B25" s="24" t="s">
        <v>30</v>
      </c>
      <c r="C25" s="11">
        <v>10</v>
      </c>
    </row>
    <row r="26" spans="1:3" ht="43.9" customHeight="1" x14ac:dyDescent="0.25">
      <c r="A26" s="23" t="s">
        <v>47</v>
      </c>
      <c r="B26" s="24" t="s">
        <v>24</v>
      </c>
      <c r="C26" s="11">
        <v>5</v>
      </c>
    </row>
    <row r="27" spans="1:3" ht="43.9" customHeight="1" x14ac:dyDescent="0.25">
      <c r="A27" s="23" t="s">
        <v>48</v>
      </c>
      <c r="B27" s="24" t="s">
        <v>24</v>
      </c>
      <c r="C27" s="11">
        <v>5</v>
      </c>
    </row>
    <row r="28" spans="1:3" x14ac:dyDescent="0.25">
      <c r="A28" s="48" t="s">
        <v>16</v>
      </c>
      <c r="B28" s="54"/>
      <c r="C28" s="25">
        <f>IF((C15+C22)&gt;50,"50",(C15+C22))</f>
        <v>50</v>
      </c>
    </row>
    <row r="29" spans="1:3" ht="78" customHeight="1" x14ac:dyDescent="0.25">
      <c r="A29" s="51" t="s">
        <v>60</v>
      </c>
      <c r="B29" s="51"/>
      <c r="C29" s="51"/>
    </row>
    <row r="30" spans="1:3" ht="28.9" customHeight="1" x14ac:dyDescent="0.25">
      <c r="A30" s="46" t="s">
        <v>31</v>
      </c>
      <c r="B30" s="46"/>
      <c r="C30" s="46"/>
    </row>
    <row r="31" spans="1:3" x14ac:dyDescent="0.25">
      <c r="A31" s="52" t="s">
        <v>12</v>
      </c>
      <c r="B31" s="52"/>
      <c r="C31" s="52"/>
    </row>
    <row r="32" spans="1:3" x14ac:dyDescent="0.25">
      <c r="A32" s="12"/>
      <c r="B32" s="12"/>
      <c r="C32" s="12"/>
    </row>
    <row r="33" spans="1:3" x14ac:dyDescent="0.25">
      <c r="A33" s="12"/>
      <c r="B33" s="12"/>
      <c r="C33" s="12"/>
    </row>
    <row r="34" spans="1:3" x14ac:dyDescent="0.25">
      <c r="A34" s="13"/>
      <c r="B34" s="13"/>
      <c r="C34" s="13"/>
    </row>
    <row r="35" spans="1:3" ht="13.9" customHeight="1" x14ac:dyDescent="0.25">
      <c r="A35" s="14" t="s">
        <v>13</v>
      </c>
      <c r="B35" s="14"/>
      <c r="C35" s="14"/>
    </row>
    <row r="36" spans="1:3" ht="13.9" customHeight="1" x14ac:dyDescent="0.25">
      <c r="A36" s="14" t="s">
        <v>14</v>
      </c>
      <c r="B36" s="14"/>
      <c r="C36" s="14"/>
    </row>
    <row r="37" spans="1:3" x14ac:dyDescent="0.25">
      <c r="A37" s="14"/>
      <c r="B37" s="14"/>
      <c r="C37" s="14"/>
    </row>
    <row r="38" spans="1:3" x14ac:dyDescent="0.25">
      <c r="A38" s="14"/>
      <c r="B38" s="14"/>
      <c r="C38" s="14"/>
    </row>
    <row r="39" spans="1:3" x14ac:dyDescent="0.25">
      <c r="A39" s="13"/>
      <c r="B39" s="14"/>
      <c r="C39" s="15" t="s">
        <v>18</v>
      </c>
    </row>
    <row r="40" spans="1:3" ht="13.9" customHeight="1" x14ac:dyDescent="0.25">
      <c r="A40" s="14" t="s">
        <v>15</v>
      </c>
      <c r="B40" s="14"/>
      <c r="C40" s="14" t="s">
        <v>19</v>
      </c>
    </row>
    <row r="41" spans="1:3" ht="13.9" customHeight="1" x14ac:dyDescent="0.25">
      <c r="A41" s="14" t="s">
        <v>14</v>
      </c>
      <c r="B41" s="14"/>
      <c r="C41" s="14"/>
    </row>
    <row r="42" spans="1:3" x14ac:dyDescent="0.25">
      <c r="A42" s="14"/>
      <c r="B42" s="14"/>
      <c r="C42" s="14"/>
    </row>
    <row r="43" spans="1:3" x14ac:dyDescent="0.25">
      <c r="A43" s="14"/>
      <c r="B43" s="14"/>
      <c r="C43" s="14"/>
    </row>
    <row r="44" spans="1:3" x14ac:dyDescent="0.25">
      <c r="A44" s="14"/>
      <c r="B44" s="14"/>
      <c r="C44" s="14"/>
    </row>
    <row r="45" spans="1:3" ht="13.9" customHeight="1" x14ac:dyDescent="0.25">
      <c r="A45" s="15" t="s">
        <v>18</v>
      </c>
      <c r="B45" s="14"/>
      <c r="C45" s="15" t="s">
        <v>18</v>
      </c>
    </row>
    <row r="46" spans="1:3" ht="13.9" customHeight="1" x14ac:dyDescent="0.25">
      <c r="A46" s="14" t="s">
        <v>19</v>
      </c>
      <c r="B46" s="14"/>
      <c r="C46" s="14" t="s">
        <v>19</v>
      </c>
    </row>
    <row r="47" spans="1:3" x14ac:dyDescent="0.25">
      <c r="A47" s="14"/>
      <c r="B47" s="14"/>
      <c r="C47" s="14"/>
    </row>
    <row r="48" spans="1:3" x14ac:dyDescent="0.25">
      <c r="A48" s="14"/>
      <c r="B48" s="14"/>
      <c r="C48" s="14"/>
    </row>
    <row r="49" spans="1:3" x14ac:dyDescent="0.25">
      <c r="A49" s="14" t="s">
        <v>17</v>
      </c>
      <c r="B49" s="14"/>
      <c r="C49" s="14"/>
    </row>
    <row r="50" spans="1:3" x14ac:dyDescent="0.25">
      <c r="A50" s="15" t="s">
        <v>35</v>
      </c>
      <c r="B50" s="14"/>
      <c r="C50" s="14"/>
    </row>
    <row r="51" spans="1:3" x14ac:dyDescent="0.25">
      <c r="A51" s="15" t="s">
        <v>14</v>
      </c>
      <c r="B51" s="14"/>
      <c r="C51" s="14"/>
    </row>
    <row r="52" spans="1:3" x14ac:dyDescent="0.25">
      <c r="A52" s="14"/>
      <c r="B52" s="14"/>
      <c r="C52" s="14"/>
    </row>
    <row r="53" spans="1:3" x14ac:dyDescent="0.25">
      <c r="A53" s="14"/>
      <c r="B53" s="14"/>
      <c r="C53" s="14"/>
    </row>
    <row r="54" spans="1:3" x14ac:dyDescent="0.25">
      <c r="A54" s="14"/>
      <c r="B54" s="14"/>
      <c r="C54" s="14"/>
    </row>
    <row r="55" spans="1:3" x14ac:dyDescent="0.25">
      <c r="A55" s="14"/>
      <c r="B55" s="14"/>
      <c r="C55" s="14"/>
    </row>
  </sheetData>
  <sheetProtection algorithmName="SHA-512" hashValue="5v+5ioGcTgPhC0pt/xnhagTd8fP+kfEx56zAe8HG5bejB1yM35r6rany2GGWujqEhrx6tUHWFQDk+7ZsznJFqQ==" saltValue="La/977r9nVt7SCtZOQzmkg==" spinCount="100000" sheet="1" objects="1" scenarios="1"/>
  <mergeCells count="18">
    <mergeCell ref="B11:C11"/>
    <mergeCell ref="A29:C29"/>
    <mergeCell ref="B6:C6"/>
    <mergeCell ref="B7:C7"/>
    <mergeCell ref="B8:C8"/>
    <mergeCell ref="B9:C9"/>
    <mergeCell ref="A10:C10"/>
    <mergeCell ref="A1:C1"/>
    <mergeCell ref="A2:C2"/>
    <mergeCell ref="A3:C3"/>
    <mergeCell ref="A4:C4"/>
    <mergeCell ref="B5:C5"/>
    <mergeCell ref="A31:C31"/>
    <mergeCell ref="A30:C30"/>
    <mergeCell ref="B12:C12"/>
    <mergeCell ref="A13:C13"/>
    <mergeCell ref="A28:B28"/>
    <mergeCell ref="A21:C21"/>
  </mergeCells>
  <conditionalFormatting sqref="C16:C20">
    <cfRule type="cellIs" dxfId="17" priority="10" operator="greaterThan">
      <formula>2</formula>
    </cfRule>
  </conditionalFormatting>
  <conditionalFormatting sqref="C23">
    <cfRule type="cellIs" dxfId="16" priority="6" operator="greaterThan">
      <formula>10</formula>
    </cfRule>
  </conditionalFormatting>
  <conditionalFormatting sqref="C24">
    <cfRule type="cellIs" dxfId="15" priority="5" operator="greaterThan">
      <formula>10</formula>
    </cfRule>
  </conditionalFormatting>
  <conditionalFormatting sqref="C25">
    <cfRule type="cellIs" dxfId="14" priority="4" operator="greaterThan">
      <formula>10</formula>
    </cfRule>
  </conditionalFormatting>
  <conditionalFormatting sqref="C26">
    <cfRule type="cellIs" dxfId="13" priority="3" operator="greaterThan">
      <formula>5</formula>
    </cfRule>
  </conditionalFormatting>
  <conditionalFormatting sqref="C27">
    <cfRule type="cellIs" dxfId="12" priority="2" operator="greaterThan">
      <formula>5</formula>
    </cfRule>
  </conditionalFormatting>
  <conditionalFormatting sqref="C28">
    <cfRule type="cellIs" dxfId="11" priority="1" operator="greaterThan">
      <formula>50</formula>
    </cfRule>
  </conditionalFormatting>
  <pageMargins left="0.70866141732283472" right="0.70866141732283472" top="0.74803149606299213" bottom="0.41" header="0.31496062992125984" footer="0.31496062992125984"/>
  <pageSetup paperSize="9" scale="61" fitToHeight="0" orientation="portrait" r:id="rId1"/>
  <headerFooter>
    <oddHeader>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Hoja1!$B$2</xm:f>
          </x14:formula1>
          <xm:sqref>B8</xm:sqref>
        </x14:dataValidation>
        <x14:dataValidation type="list" allowBlank="1" showInputMessage="1" showErrorMessage="1">
          <x14:formula1>
            <xm:f>Hoja2!$A$2</xm:f>
          </x14:formula1>
          <xm:sqref>B7:C7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topLeftCell="A10" zoomScale="70" zoomScaleNormal="70" workbookViewId="0">
      <selection activeCell="D13" sqref="D13"/>
    </sheetView>
  </sheetViews>
  <sheetFormatPr baseColWidth="10" defaultColWidth="11.5703125" defaultRowHeight="12.75" x14ac:dyDescent="0.25"/>
  <cols>
    <col min="1" max="1" width="84.7109375" style="10" customWidth="1"/>
    <col min="2" max="3" width="28.7109375" style="10" customWidth="1"/>
    <col min="4" max="16384" width="11.5703125" style="10"/>
  </cols>
  <sheetData>
    <row r="1" spans="1:3" s="9" customFormat="1" ht="18.75" x14ac:dyDescent="0.25">
      <c r="A1" s="43" t="s">
        <v>2</v>
      </c>
      <c r="B1" s="43"/>
      <c r="C1" s="43"/>
    </row>
    <row r="2" spans="1:3" s="9" customFormat="1" ht="25.15" customHeight="1" x14ac:dyDescent="0.25">
      <c r="A2" s="44" t="s">
        <v>59</v>
      </c>
      <c r="B2" s="44"/>
      <c r="C2" s="44"/>
    </row>
    <row r="3" spans="1:3" s="9" customFormat="1" ht="18.75" x14ac:dyDescent="0.25">
      <c r="A3" s="43" t="s">
        <v>71</v>
      </c>
      <c r="B3" s="43"/>
      <c r="C3" s="43"/>
    </row>
    <row r="4" spans="1:3" s="9" customFormat="1" ht="18" x14ac:dyDescent="0.3">
      <c r="A4" s="43" t="s">
        <v>3</v>
      </c>
      <c r="B4" s="43"/>
      <c r="C4" s="43"/>
    </row>
    <row r="5" spans="1:3" s="9" customFormat="1" ht="18" x14ac:dyDescent="0.3">
      <c r="A5" s="8" t="s">
        <v>4</v>
      </c>
      <c r="B5" s="45"/>
      <c r="C5" s="45"/>
    </row>
    <row r="6" spans="1:3" s="9" customFormat="1" ht="18" x14ac:dyDescent="0.3">
      <c r="A6" s="8" t="s">
        <v>5</v>
      </c>
      <c r="B6" s="45"/>
      <c r="C6" s="45"/>
    </row>
    <row r="7" spans="1:3" s="9" customFormat="1" ht="18" x14ac:dyDescent="0.3">
      <c r="A7" s="8" t="s">
        <v>6</v>
      </c>
      <c r="B7" s="45" t="s">
        <v>37</v>
      </c>
      <c r="C7" s="45"/>
    </row>
    <row r="8" spans="1:3" s="9" customFormat="1" ht="18" x14ac:dyDescent="0.3">
      <c r="A8" s="8" t="s">
        <v>7</v>
      </c>
      <c r="B8" s="45">
        <v>1</v>
      </c>
      <c r="C8" s="45"/>
    </row>
    <row r="9" spans="1:3" s="9" customFormat="1" ht="18" x14ac:dyDescent="0.3">
      <c r="A9" s="8" t="s">
        <v>8</v>
      </c>
      <c r="B9" s="45"/>
      <c r="C9" s="45"/>
    </row>
    <row r="10" spans="1:3" s="9" customFormat="1" ht="18" x14ac:dyDescent="0.3">
      <c r="A10" s="43" t="s">
        <v>9</v>
      </c>
      <c r="B10" s="43"/>
      <c r="C10" s="43"/>
    </row>
    <row r="11" spans="1:3" s="9" customFormat="1" ht="18" x14ac:dyDescent="0.3">
      <c r="A11" s="8" t="s">
        <v>10</v>
      </c>
      <c r="B11" s="45"/>
      <c r="C11" s="45"/>
    </row>
    <row r="12" spans="1:3" s="9" customFormat="1" ht="18.75" x14ac:dyDescent="0.25">
      <c r="A12" s="8" t="s">
        <v>11</v>
      </c>
      <c r="B12" s="45"/>
      <c r="C12" s="45"/>
    </row>
    <row r="13" spans="1:3" ht="37.15" customHeight="1" x14ac:dyDescent="0.25">
      <c r="A13" s="47" t="s">
        <v>61</v>
      </c>
      <c r="B13" s="47"/>
      <c r="C13" s="47"/>
    </row>
    <row r="14" spans="1:3" x14ac:dyDescent="0.25">
      <c r="A14" s="21" t="s">
        <v>0</v>
      </c>
      <c r="B14" s="21" t="s">
        <v>1</v>
      </c>
      <c r="C14" s="21" t="s">
        <v>26</v>
      </c>
    </row>
    <row r="15" spans="1:3" ht="13.9" x14ac:dyDescent="0.3">
      <c r="A15" s="1" t="s">
        <v>21</v>
      </c>
      <c r="B15" s="1" t="s">
        <v>27</v>
      </c>
      <c r="C15" s="1">
        <f>IF((C16+C17+C18+C19+C20)&gt;10,"10",(C16+C17+C18+C19+C20))</f>
        <v>10</v>
      </c>
    </row>
    <row r="16" spans="1:3" ht="34.15" customHeight="1" x14ac:dyDescent="0.3">
      <c r="A16" s="22" t="s">
        <v>51</v>
      </c>
      <c r="B16" s="2" t="s">
        <v>22</v>
      </c>
      <c r="C16" s="3">
        <v>2</v>
      </c>
    </row>
    <row r="17" spans="1:3" ht="34.15" customHeight="1" x14ac:dyDescent="0.3">
      <c r="A17" s="22" t="s">
        <v>42</v>
      </c>
      <c r="B17" s="2" t="s">
        <v>22</v>
      </c>
      <c r="C17" s="3">
        <v>2</v>
      </c>
    </row>
    <row r="18" spans="1:3" ht="34.15" customHeight="1" x14ac:dyDescent="0.25">
      <c r="A18" s="22" t="s">
        <v>52</v>
      </c>
      <c r="B18" s="2" t="s">
        <v>22</v>
      </c>
      <c r="C18" s="3">
        <v>2</v>
      </c>
    </row>
    <row r="19" spans="1:3" ht="34.15" customHeight="1" x14ac:dyDescent="0.25">
      <c r="A19" s="22" t="s">
        <v>44</v>
      </c>
      <c r="B19" s="2" t="s">
        <v>22</v>
      </c>
      <c r="C19" s="3">
        <v>2</v>
      </c>
    </row>
    <row r="20" spans="1:3" ht="34.15" customHeight="1" x14ac:dyDescent="0.25">
      <c r="A20" s="22" t="s">
        <v>45</v>
      </c>
      <c r="B20" s="2" t="s">
        <v>22</v>
      </c>
      <c r="C20" s="3">
        <v>2</v>
      </c>
    </row>
    <row r="21" spans="1:3" ht="13.9" x14ac:dyDescent="0.3">
      <c r="A21" s="50"/>
      <c r="B21" s="50"/>
      <c r="C21" s="50"/>
    </row>
    <row r="22" spans="1:3" x14ac:dyDescent="0.25">
      <c r="A22" s="4" t="s">
        <v>28</v>
      </c>
      <c r="B22" s="4" t="s">
        <v>32</v>
      </c>
      <c r="C22" s="4">
        <f>IF((C23+C24+C25+C26+C27)&gt;20,"20",(C23+C24+C25+C26+C27))</f>
        <v>20</v>
      </c>
    </row>
    <row r="23" spans="1:3" ht="34.15" customHeight="1" x14ac:dyDescent="0.3">
      <c r="A23" s="26" t="s">
        <v>46</v>
      </c>
      <c r="B23" s="24" t="s">
        <v>23</v>
      </c>
      <c r="C23" s="11">
        <v>4</v>
      </c>
    </row>
    <row r="24" spans="1:3" ht="34.15" customHeight="1" x14ac:dyDescent="0.25">
      <c r="A24" s="26" t="s">
        <v>56</v>
      </c>
      <c r="B24" s="24" t="s">
        <v>23</v>
      </c>
      <c r="C24" s="11">
        <v>4</v>
      </c>
    </row>
    <row r="25" spans="1:3" ht="34.15" customHeight="1" x14ac:dyDescent="0.25">
      <c r="A25" s="26" t="s">
        <v>58</v>
      </c>
      <c r="B25" s="24" t="s">
        <v>23</v>
      </c>
      <c r="C25" s="11">
        <v>4</v>
      </c>
    </row>
    <row r="26" spans="1:3" ht="34.15" customHeight="1" x14ac:dyDescent="0.25">
      <c r="A26" s="26" t="s">
        <v>47</v>
      </c>
      <c r="B26" s="24" t="s">
        <v>23</v>
      </c>
      <c r="C26" s="11">
        <v>4</v>
      </c>
    </row>
    <row r="27" spans="1:3" ht="34.15" customHeight="1" x14ac:dyDescent="0.25">
      <c r="A27" s="26" t="s">
        <v>48</v>
      </c>
      <c r="B27" s="24" t="s">
        <v>23</v>
      </c>
      <c r="C27" s="11">
        <v>4</v>
      </c>
    </row>
    <row r="28" spans="1:3" ht="13.5" x14ac:dyDescent="0.25">
      <c r="A28" s="50"/>
      <c r="B28" s="50"/>
      <c r="C28" s="50"/>
    </row>
    <row r="29" spans="1:3" x14ac:dyDescent="0.25">
      <c r="A29" s="27" t="s">
        <v>33</v>
      </c>
      <c r="B29" s="27" t="s">
        <v>32</v>
      </c>
      <c r="C29" s="27">
        <f>IF((C30+C31+C32+C33)&gt;20,"20",(C30+C31+C32+C33))</f>
        <v>20</v>
      </c>
    </row>
    <row r="30" spans="1:3" ht="34.15" customHeight="1" x14ac:dyDescent="0.25">
      <c r="A30" s="28" t="s">
        <v>53</v>
      </c>
      <c r="B30" s="29" t="s">
        <v>23</v>
      </c>
      <c r="C30" s="18">
        <v>4</v>
      </c>
    </row>
    <row r="31" spans="1:3" ht="34.15" customHeight="1" x14ac:dyDescent="0.25">
      <c r="A31" s="28" t="s">
        <v>54</v>
      </c>
      <c r="B31" s="29" t="s">
        <v>34</v>
      </c>
      <c r="C31" s="18">
        <v>7</v>
      </c>
    </row>
    <row r="32" spans="1:3" ht="34.15" customHeight="1" x14ac:dyDescent="0.25">
      <c r="A32" s="28" t="s">
        <v>57</v>
      </c>
      <c r="B32" s="29" t="s">
        <v>20</v>
      </c>
      <c r="C32" s="18">
        <v>3</v>
      </c>
    </row>
    <row r="33" spans="1:3" ht="34.15" customHeight="1" x14ac:dyDescent="0.25">
      <c r="A33" s="28" t="s">
        <v>55</v>
      </c>
      <c r="B33" s="29" t="s">
        <v>25</v>
      </c>
      <c r="C33" s="18">
        <v>6</v>
      </c>
    </row>
    <row r="34" spans="1:3" x14ac:dyDescent="0.25">
      <c r="A34" s="48" t="s">
        <v>16</v>
      </c>
      <c r="B34" s="54"/>
      <c r="C34" s="30">
        <f>IF((C15+C22+C29)&gt;50,"50",(C15+C22+C29))</f>
        <v>50</v>
      </c>
    </row>
    <row r="35" spans="1:3" ht="73.150000000000006" customHeight="1" x14ac:dyDescent="0.25">
      <c r="A35" s="51" t="s">
        <v>60</v>
      </c>
      <c r="B35" s="51"/>
      <c r="C35" s="51"/>
    </row>
    <row r="36" spans="1:3" ht="37.15" customHeight="1" x14ac:dyDescent="0.25">
      <c r="A36" s="46" t="s">
        <v>31</v>
      </c>
      <c r="B36" s="46"/>
      <c r="C36" s="46"/>
    </row>
    <row r="37" spans="1:3" x14ac:dyDescent="0.25">
      <c r="A37" s="52" t="s">
        <v>12</v>
      </c>
      <c r="B37" s="52"/>
      <c r="C37" s="52"/>
    </row>
    <row r="38" spans="1:3" x14ac:dyDescent="0.25">
      <c r="A38" s="16"/>
      <c r="B38" s="19"/>
      <c r="C38" s="19"/>
    </row>
    <row r="39" spans="1:3" x14ac:dyDescent="0.25">
      <c r="A39" s="16"/>
      <c r="B39" s="19"/>
      <c r="C39" s="19"/>
    </row>
    <row r="40" spans="1:3" x14ac:dyDescent="0.25">
      <c r="A40" s="19"/>
      <c r="B40" s="19"/>
      <c r="C40" s="19"/>
    </row>
    <row r="41" spans="1:3" x14ac:dyDescent="0.25">
      <c r="A41" s="14" t="s">
        <v>13</v>
      </c>
      <c r="B41" s="14"/>
      <c r="C41" s="14"/>
    </row>
    <row r="42" spans="1:3" x14ac:dyDescent="0.25">
      <c r="A42" s="14" t="s">
        <v>14</v>
      </c>
      <c r="B42" s="14"/>
      <c r="C42" s="14"/>
    </row>
    <row r="43" spans="1:3" x14ac:dyDescent="0.25">
      <c r="A43" s="14"/>
      <c r="B43" s="14"/>
      <c r="C43" s="14"/>
    </row>
    <row r="44" spans="1:3" x14ac:dyDescent="0.25">
      <c r="A44" s="14"/>
      <c r="B44" s="14"/>
      <c r="C44" s="14"/>
    </row>
    <row r="45" spans="1:3" x14ac:dyDescent="0.25">
      <c r="A45" s="13"/>
      <c r="B45" s="14"/>
      <c r="C45" s="15" t="s">
        <v>18</v>
      </c>
    </row>
    <row r="46" spans="1:3" x14ac:dyDescent="0.25">
      <c r="A46" s="14" t="s">
        <v>15</v>
      </c>
      <c r="B46" s="14"/>
      <c r="C46" s="14" t="s">
        <v>19</v>
      </c>
    </row>
    <row r="47" spans="1:3" x14ac:dyDescent="0.25">
      <c r="A47" s="14" t="s">
        <v>14</v>
      </c>
      <c r="B47" s="14"/>
      <c r="C47" s="14"/>
    </row>
    <row r="48" spans="1:3" x14ac:dyDescent="0.25">
      <c r="A48" s="14"/>
      <c r="B48" s="14"/>
      <c r="C48" s="14"/>
    </row>
    <row r="49" spans="1:3" x14ac:dyDescent="0.25">
      <c r="A49" s="14"/>
      <c r="B49" s="14"/>
      <c r="C49" s="14"/>
    </row>
    <row r="50" spans="1:3" x14ac:dyDescent="0.25">
      <c r="A50" s="14"/>
      <c r="B50" s="14"/>
      <c r="C50" s="14"/>
    </row>
    <row r="51" spans="1:3" x14ac:dyDescent="0.25">
      <c r="A51" s="15" t="s">
        <v>18</v>
      </c>
      <c r="B51" s="14"/>
      <c r="C51" s="15" t="s">
        <v>18</v>
      </c>
    </row>
    <row r="52" spans="1:3" x14ac:dyDescent="0.25">
      <c r="A52" s="20" t="s">
        <v>14</v>
      </c>
      <c r="B52" s="20"/>
      <c r="C52" s="20" t="s">
        <v>14</v>
      </c>
    </row>
    <row r="53" spans="1:3" x14ac:dyDescent="0.25">
      <c r="A53" s="19"/>
      <c r="B53" s="19"/>
      <c r="C53" s="19"/>
    </row>
    <row r="54" spans="1:3" x14ac:dyDescent="0.25">
      <c r="A54" s="19"/>
      <c r="B54" s="19"/>
      <c r="C54" s="19"/>
    </row>
    <row r="55" spans="1:3" x14ac:dyDescent="0.25">
      <c r="A55" s="19"/>
      <c r="B55" s="19"/>
      <c r="C55" s="19"/>
    </row>
    <row r="56" spans="1:3" x14ac:dyDescent="0.25">
      <c r="A56" s="15" t="s">
        <v>35</v>
      </c>
      <c r="B56" s="19"/>
      <c r="C56" s="19"/>
    </row>
    <row r="57" spans="1:3" x14ac:dyDescent="0.25">
      <c r="A57" s="15" t="s">
        <v>14</v>
      </c>
      <c r="B57" s="19"/>
      <c r="C57" s="19"/>
    </row>
    <row r="58" spans="1:3" x14ac:dyDescent="0.25">
      <c r="A58" s="19"/>
      <c r="B58" s="19"/>
      <c r="C58" s="19"/>
    </row>
    <row r="59" spans="1:3" x14ac:dyDescent="0.25">
      <c r="A59" s="19"/>
      <c r="B59" s="19"/>
      <c r="C59" s="19"/>
    </row>
    <row r="60" spans="1:3" x14ac:dyDescent="0.25">
      <c r="A60" s="19"/>
      <c r="B60" s="19"/>
      <c r="C60" s="19"/>
    </row>
    <row r="61" spans="1:3" x14ac:dyDescent="0.25">
      <c r="A61" s="19"/>
      <c r="B61" s="19"/>
      <c r="C61" s="19"/>
    </row>
    <row r="62" spans="1:3" x14ac:dyDescent="0.25">
      <c r="A62" s="19"/>
      <c r="B62" s="19"/>
      <c r="C62" s="19"/>
    </row>
    <row r="63" spans="1:3" x14ac:dyDescent="0.25">
      <c r="A63" s="19"/>
      <c r="B63" s="19"/>
      <c r="C63" s="19"/>
    </row>
    <row r="64" spans="1:3" x14ac:dyDescent="0.25">
      <c r="A64" s="19"/>
      <c r="B64" s="19"/>
      <c r="C64" s="19"/>
    </row>
    <row r="65" spans="1:3" x14ac:dyDescent="0.25">
      <c r="A65" s="19"/>
      <c r="B65" s="19"/>
      <c r="C65" s="19"/>
    </row>
    <row r="66" spans="1:3" x14ac:dyDescent="0.25">
      <c r="A66" s="19"/>
      <c r="B66" s="19"/>
      <c r="C66" s="19"/>
    </row>
  </sheetData>
  <sheetProtection algorithmName="SHA-512" hashValue="Qn7G3vxurNKMdg0ajwnUSW+Zcpp1EgwJ26cIUl5N+HU07wmmAq5qHzlr8DnrhbEtZLEt4wW3/9df1GgeT3xCQg==" saltValue="LF8D1b2r23tN0nQx0o3utA==" spinCount="100000" sheet="1" objects="1" scenarios="1"/>
  <mergeCells count="19">
    <mergeCell ref="A10:C10"/>
    <mergeCell ref="A28:C28"/>
    <mergeCell ref="A13:C13"/>
    <mergeCell ref="A37:C37"/>
    <mergeCell ref="A34:B34"/>
    <mergeCell ref="A36:C36"/>
    <mergeCell ref="B11:C11"/>
    <mergeCell ref="B12:C12"/>
    <mergeCell ref="A21:C21"/>
    <mergeCell ref="A35:C35"/>
    <mergeCell ref="B6:C6"/>
    <mergeCell ref="B7:C7"/>
    <mergeCell ref="B8:C8"/>
    <mergeCell ref="B9:C9"/>
    <mergeCell ref="A1:C1"/>
    <mergeCell ref="A2:C2"/>
    <mergeCell ref="A3:C3"/>
    <mergeCell ref="A4:C4"/>
    <mergeCell ref="B5:C5"/>
  </mergeCells>
  <conditionalFormatting sqref="C16:C20">
    <cfRule type="cellIs" dxfId="10" priority="14" operator="greaterThan">
      <formula>2</formula>
    </cfRule>
  </conditionalFormatting>
  <conditionalFormatting sqref="C23">
    <cfRule type="cellIs" dxfId="9" priority="10" operator="greaterThan">
      <formula>4</formula>
    </cfRule>
  </conditionalFormatting>
  <conditionalFormatting sqref="C24">
    <cfRule type="cellIs" dxfId="8" priority="9" operator="greaterThan">
      <formula>4</formula>
    </cfRule>
  </conditionalFormatting>
  <conditionalFormatting sqref="C25">
    <cfRule type="cellIs" dxfId="7" priority="8" operator="greaterThan">
      <formula>4</formula>
    </cfRule>
  </conditionalFormatting>
  <conditionalFormatting sqref="C26">
    <cfRule type="cellIs" dxfId="6" priority="7" operator="greaterThan">
      <formula>4</formula>
    </cfRule>
  </conditionalFormatting>
  <conditionalFormatting sqref="C27">
    <cfRule type="cellIs" dxfId="5" priority="6" operator="greaterThan">
      <formula>4</formula>
    </cfRule>
  </conditionalFormatting>
  <conditionalFormatting sqref="C30">
    <cfRule type="cellIs" dxfId="4" priority="5" operator="greaterThan">
      <formula>4</formula>
    </cfRule>
  </conditionalFormatting>
  <conditionalFormatting sqref="C31">
    <cfRule type="cellIs" dxfId="3" priority="4" operator="greaterThan">
      <formula>7</formula>
    </cfRule>
  </conditionalFormatting>
  <conditionalFormatting sqref="C32">
    <cfRule type="cellIs" dxfId="2" priority="3" operator="greaterThan">
      <formula>3</formula>
    </cfRule>
  </conditionalFormatting>
  <conditionalFormatting sqref="C33">
    <cfRule type="cellIs" dxfId="1" priority="2" operator="greaterThan">
      <formula>6</formula>
    </cfRule>
  </conditionalFormatting>
  <conditionalFormatting sqref="C34">
    <cfRule type="cellIs" dxfId="0" priority="1" operator="greaterThan">
      <formula>50</formula>
    </cfRule>
  </conditionalFormatting>
  <pageMargins left="0.70866141732283472" right="0.70866141732283472" top="0.74803149606299213" bottom="0.34" header="0.31496062992125984" footer="0.31496062992125984"/>
  <pageSetup paperSize="9" scale="61" fitToHeight="0" orientation="portrait" r:id="rId1"/>
  <headerFooter>
    <oddHeader>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Hoja1!$B$2</xm:f>
          </x14:formula1>
          <xm:sqref>B8</xm:sqref>
        </x14:dataValidation>
        <x14:dataValidation type="list" allowBlank="1" showInputMessage="1" showErrorMessage="1">
          <x14:formula1>
            <xm:f>Hoja2!$A$3</xm:f>
          </x14:formula1>
          <xm:sqref>B7:C7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="70" zoomScaleNormal="70" workbookViewId="0">
      <selection activeCell="B12" sqref="B12:D12"/>
    </sheetView>
  </sheetViews>
  <sheetFormatPr baseColWidth="10" defaultColWidth="11.5703125" defaultRowHeight="15" x14ac:dyDescent="0.25"/>
  <cols>
    <col min="1" max="1" width="5.5703125" style="32" customWidth="1"/>
    <col min="2" max="2" width="48" style="32" customWidth="1"/>
    <col min="3" max="3" width="15.42578125" style="32" customWidth="1"/>
    <col min="4" max="4" width="32.7109375" style="32" customWidth="1"/>
    <col min="5" max="5" width="37.42578125" style="32" customWidth="1"/>
    <col min="6" max="6" width="37.28515625" style="32" customWidth="1"/>
    <col min="7" max="7" width="21.140625" style="32" customWidth="1"/>
    <col min="8" max="8" width="25.7109375" style="32" customWidth="1"/>
    <col min="9" max="16384" width="11.5703125" style="32"/>
  </cols>
  <sheetData>
    <row r="1" spans="1:8" ht="17.45" customHeight="1" x14ac:dyDescent="0.25">
      <c r="A1" s="60" t="s">
        <v>2</v>
      </c>
      <c r="B1" s="60"/>
      <c r="C1" s="60"/>
      <c r="D1" s="60"/>
      <c r="E1" s="60"/>
      <c r="F1" s="60"/>
      <c r="G1" s="60"/>
      <c r="H1" s="31"/>
    </row>
    <row r="2" spans="1:8" ht="17.45" customHeight="1" x14ac:dyDescent="0.25">
      <c r="A2" s="60" t="s">
        <v>68</v>
      </c>
      <c r="B2" s="60"/>
      <c r="C2" s="60"/>
      <c r="D2" s="60"/>
      <c r="E2" s="60"/>
      <c r="F2" s="60"/>
      <c r="G2" s="60"/>
      <c r="H2" s="31"/>
    </row>
    <row r="3" spans="1:8" ht="17.45" customHeight="1" x14ac:dyDescent="0.25">
      <c r="A3" s="60" t="s">
        <v>67</v>
      </c>
      <c r="B3" s="60"/>
      <c r="C3" s="60"/>
      <c r="D3" s="60"/>
      <c r="E3" s="60"/>
      <c r="F3" s="60"/>
      <c r="G3" s="60"/>
      <c r="H3" s="31"/>
    </row>
    <row r="4" spans="1:8" ht="18" customHeight="1" x14ac:dyDescent="0.3">
      <c r="A4" s="60" t="s">
        <v>3</v>
      </c>
      <c r="B4" s="60"/>
      <c r="C4" s="60"/>
      <c r="D4" s="60"/>
      <c r="E4" s="60"/>
      <c r="F4" s="60"/>
      <c r="G4" s="60"/>
      <c r="H4" s="33"/>
    </row>
    <row r="5" spans="1:8" ht="18" x14ac:dyDescent="0.3">
      <c r="A5" s="44" t="s">
        <v>4</v>
      </c>
      <c r="B5" s="44"/>
      <c r="C5" s="44"/>
      <c r="D5" s="57" t="s">
        <v>73</v>
      </c>
      <c r="E5" s="57"/>
      <c r="F5" s="57"/>
      <c r="G5" s="57"/>
      <c r="H5" s="34"/>
    </row>
    <row r="6" spans="1:8" ht="18" x14ac:dyDescent="0.3">
      <c r="A6" s="44" t="s">
        <v>5</v>
      </c>
      <c r="B6" s="44"/>
      <c r="C6" s="44"/>
      <c r="D6" s="57" t="s">
        <v>73</v>
      </c>
      <c r="E6" s="57"/>
      <c r="F6" s="57"/>
      <c r="G6" s="57"/>
      <c r="H6" s="34"/>
    </row>
    <row r="7" spans="1:8" ht="18" customHeight="1" x14ac:dyDescent="0.3">
      <c r="A7" s="44" t="s">
        <v>6</v>
      </c>
      <c r="B7" s="44"/>
      <c r="C7" s="44"/>
      <c r="D7" s="57"/>
      <c r="E7" s="57"/>
      <c r="F7" s="57"/>
      <c r="G7" s="57"/>
      <c r="H7" s="34"/>
    </row>
    <row r="8" spans="1:8" ht="18" customHeight="1" x14ac:dyDescent="0.3">
      <c r="A8" s="44" t="s">
        <v>7</v>
      </c>
      <c r="B8" s="44"/>
      <c r="C8" s="44"/>
      <c r="D8" s="45">
        <v>1</v>
      </c>
      <c r="E8" s="45"/>
      <c r="F8" s="45"/>
      <c r="G8" s="45"/>
      <c r="H8" s="34"/>
    </row>
    <row r="9" spans="1:8" ht="18" x14ac:dyDescent="0.3">
      <c r="A9" s="44" t="s">
        <v>8</v>
      </c>
      <c r="B9" s="44"/>
      <c r="C9" s="44"/>
      <c r="D9" s="57"/>
      <c r="E9" s="57"/>
      <c r="F9" s="57"/>
      <c r="G9" s="57"/>
      <c r="H9" s="34"/>
    </row>
    <row r="10" spans="1:8" ht="42.6" customHeight="1" x14ac:dyDescent="0.25">
      <c r="A10" s="58" t="s">
        <v>66</v>
      </c>
      <c r="B10" s="58"/>
      <c r="C10" s="58"/>
      <c r="D10" s="58"/>
      <c r="E10" s="58"/>
      <c r="F10" s="58"/>
      <c r="G10" s="58"/>
    </row>
    <row r="11" spans="1:8" ht="27.6" customHeight="1" x14ac:dyDescent="0.25">
      <c r="A11" s="35" t="s">
        <v>62</v>
      </c>
      <c r="B11" s="59" t="s">
        <v>63</v>
      </c>
      <c r="C11" s="59"/>
      <c r="D11" s="59"/>
      <c r="E11" s="59" t="s">
        <v>64</v>
      </c>
      <c r="F11" s="59"/>
      <c r="G11" s="59"/>
    </row>
    <row r="12" spans="1:8" ht="36.6" customHeight="1" x14ac:dyDescent="0.3">
      <c r="A12" s="42">
        <v>1</v>
      </c>
      <c r="B12" s="55" t="s">
        <v>73</v>
      </c>
      <c r="C12" s="55"/>
      <c r="D12" s="55"/>
      <c r="E12" s="55" t="s">
        <v>73</v>
      </c>
      <c r="F12" s="55"/>
      <c r="G12" s="55"/>
    </row>
    <row r="13" spans="1:8" ht="36.6" customHeight="1" x14ac:dyDescent="0.3">
      <c r="A13" s="42">
        <v>2</v>
      </c>
      <c r="B13" s="55"/>
      <c r="C13" s="55"/>
      <c r="D13" s="55"/>
      <c r="E13" s="55"/>
      <c r="F13" s="55"/>
      <c r="G13" s="55"/>
    </row>
    <row r="14" spans="1:8" ht="36.6" customHeight="1" x14ac:dyDescent="0.3">
      <c r="A14" s="42">
        <v>3</v>
      </c>
      <c r="B14" s="55"/>
      <c r="C14" s="55"/>
      <c r="D14" s="55"/>
      <c r="E14" s="55"/>
      <c r="F14" s="55"/>
      <c r="G14" s="55"/>
    </row>
    <row r="15" spans="1:8" ht="36.6" customHeight="1" x14ac:dyDescent="0.3">
      <c r="A15" s="42">
        <v>4</v>
      </c>
      <c r="B15" s="55"/>
      <c r="C15" s="55"/>
      <c r="D15" s="55"/>
      <c r="E15" s="55"/>
      <c r="F15" s="55"/>
      <c r="G15" s="55"/>
    </row>
    <row r="16" spans="1:8" ht="36.6" customHeight="1" x14ac:dyDescent="0.3">
      <c r="A16" s="42">
        <v>5</v>
      </c>
      <c r="B16" s="55"/>
      <c r="C16" s="55"/>
      <c r="D16" s="55"/>
      <c r="E16" s="55"/>
      <c r="F16" s="55"/>
      <c r="G16" s="55"/>
    </row>
    <row r="17" spans="1:7" ht="36.6" customHeight="1" x14ac:dyDescent="0.3">
      <c r="A17" s="42">
        <v>6</v>
      </c>
      <c r="B17" s="55"/>
      <c r="C17" s="55"/>
      <c r="D17" s="55"/>
      <c r="E17" s="55"/>
      <c r="F17" s="55"/>
      <c r="G17" s="55"/>
    </row>
    <row r="18" spans="1:7" ht="36.6" customHeight="1" x14ac:dyDescent="0.3">
      <c r="A18" s="42">
        <v>7</v>
      </c>
      <c r="B18" s="55"/>
      <c r="C18" s="55"/>
      <c r="D18" s="55"/>
      <c r="E18" s="55"/>
      <c r="F18" s="55"/>
      <c r="G18" s="55"/>
    </row>
    <row r="19" spans="1:7" ht="36.6" customHeight="1" x14ac:dyDescent="0.3">
      <c r="A19" s="42">
        <v>8</v>
      </c>
      <c r="B19" s="55"/>
      <c r="C19" s="55"/>
      <c r="D19" s="55"/>
      <c r="E19" s="55"/>
      <c r="F19" s="55"/>
      <c r="G19" s="55"/>
    </row>
    <row r="20" spans="1:7" ht="36.6" customHeight="1" x14ac:dyDescent="0.3">
      <c r="A20" s="42">
        <v>9</v>
      </c>
      <c r="B20" s="55"/>
      <c r="C20" s="55"/>
      <c r="D20" s="55"/>
      <c r="E20" s="55"/>
      <c r="F20" s="55"/>
      <c r="G20" s="55"/>
    </row>
    <row r="21" spans="1:7" ht="36.6" customHeight="1" x14ac:dyDescent="0.25">
      <c r="A21" s="42">
        <v>10</v>
      </c>
      <c r="B21" s="55"/>
      <c r="C21" s="55"/>
      <c r="D21" s="55"/>
      <c r="E21" s="55"/>
      <c r="F21" s="55"/>
      <c r="G21" s="55"/>
    </row>
    <row r="22" spans="1:7" ht="14.45" customHeight="1" x14ac:dyDescent="0.25">
      <c r="A22" s="56" t="s">
        <v>65</v>
      </c>
      <c r="B22" s="56"/>
      <c r="C22" s="56"/>
      <c r="D22" s="56"/>
      <c r="E22" s="56"/>
      <c r="F22" s="56"/>
      <c r="G22" s="56"/>
    </row>
    <row r="23" spans="1:7" x14ac:dyDescent="0.25">
      <c r="A23" s="36"/>
      <c r="B23" s="36"/>
      <c r="C23" s="36"/>
      <c r="D23" s="36"/>
      <c r="E23" s="36"/>
      <c r="F23" s="36"/>
    </row>
    <row r="24" spans="1:7" x14ac:dyDescent="0.25">
      <c r="A24" s="36"/>
      <c r="B24" s="37"/>
      <c r="C24" s="36"/>
      <c r="E24" s="37"/>
      <c r="F24" s="37"/>
    </row>
    <row r="25" spans="1:7" x14ac:dyDescent="0.25">
      <c r="A25" s="36"/>
      <c r="B25" s="37"/>
      <c r="C25" s="36"/>
      <c r="E25" s="37"/>
      <c r="F25" s="37"/>
    </row>
    <row r="26" spans="1:7" x14ac:dyDescent="0.25">
      <c r="B26" s="38"/>
      <c r="C26" s="38"/>
    </row>
    <row r="27" spans="1:7" ht="14.45" customHeight="1" x14ac:dyDescent="0.25">
      <c r="A27" s="38"/>
      <c r="B27" s="38" t="s">
        <v>15</v>
      </c>
      <c r="C27" s="38"/>
      <c r="E27" s="38"/>
      <c r="F27" s="38"/>
    </row>
    <row r="28" spans="1:7" ht="14.45" customHeight="1" x14ac:dyDescent="0.25">
      <c r="A28" s="38"/>
      <c r="B28" s="38" t="s">
        <v>14</v>
      </c>
      <c r="C28" s="38"/>
      <c r="E28" s="38"/>
      <c r="F28" s="38"/>
    </row>
    <row r="29" spans="1:7" x14ac:dyDescent="0.25">
      <c r="A29" s="38"/>
      <c r="B29" s="38"/>
      <c r="C29" s="39"/>
      <c r="E29" s="38"/>
      <c r="F29" s="39"/>
    </row>
    <row r="30" spans="1:7" x14ac:dyDescent="0.25">
      <c r="A30" s="40"/>
      <c r="B30" s="40"/>
      <c r="C30" s="39"/>
      <c r="E30" s="38"/>
      <c r="F30" s="39"/>
    </row>
    <row r="31" spans="1:7" x14ac:dyDescent="0.25">
      <c r="A31" s="40"/>
      <c r="B31" s="40"/>
      <c r="C31" s="39"/>
      <c r="E31" s="39"/>
      <c r="F31" s="39"/>
    </row>
    <row r="32" spans="1:7" ht="14.45" customHeight="1" x14ac:dyDescent="0.25">
      <c r="A32" s="38"/>
      <c r="B32" s="38"/>
      <c r="C32" s="39"/>
    </row>
    <row r="33" spans="1:6" ht="14.45" customHeight="1" x14ac:dyDescent="0.25">
      <c r="A33" s="38"/>
      <c r="B33" s="38"/>
      <c r="C33" s="38"/>
      <c r="E33" s="38"/>
      <c r="F33" s="38"/>
    </row>
    <row r="34" spans="1:6" ht="14.45" customHeight="1" x14ac:dyDescent="0.25">
      <c r="A34" s="38"/>
      <c r="B34" s="38"/>
      <c r="C34" s="38"/>
      <c r="E34" s="38"/>
      <c r="F34" s="38"/>
    </row>
    <row r="35" spans="1:6" ht="14.45" customHeight="1" x14ac:dyDescent="0.25">
      <c r="A35" s="38"/>
      <c r="B35" s="38"/>
      <c r="C35" s="38"/>
      <c r="E35" s="38"/>
      <c r="F35" s="38"/>
    </row>
    <row r="36" spans="1:6" x14ac:dyDescent="0.25">
      <c r="C36" s="38"/>
    </row>
    <row r="37" spans="1:6" x14ac:dyDescent="0.25">
      <c r="C37" s="39"/>
      <c r="E37" s="39"/>
      <c r="F37" s="39"/>
    </row>
    <row r="38" spans="1:6" ht="14.45" customHeight="1" x14ac:dyDescent="0.25">
      <c r="A38" s="38"/>
      <c r="C38" s="38"/>
      <c r="E38" s="41"/>
      <c r="F38" s="41"/>
    </row>
    <row r="39" spans="1:6" x14ac:dyDescent="0.25">
      <c r="A39" s="38"/>
      <c r="C39" s="38"/>
      <c r="D39" s="41"/>
      <c r="E39" s="41"/>
      <c r="F39" s="41"/>
    </row>
    <row r="40" spans="1:6" x14ac:dyDescent="0.25">
      <c r="A40" s="38"/>
      <c r="C40" s="38"/>
      <c r="D40" s="41"/>
      <c r="E40" s="41"/>
      <c r="F40" s="41"/>
    </row>
  </sheetData>
  <sheetProtection algorithmName="SHA-512" hashValue="9tu09VLjJUTlO+G5SOyY3xVX/A8mx5Y1i6sOVG4Erq8sgJxeO9zCz/ROGfkoGsX8p+tBwEkYuce5fzYwkNhImg==" saltValue="iBCBYN75IvS00lieAvdVFw==" spinCount="100000" sheet="1" objects="1" scenarios="1"/>
  <mergeCells count="38">
    <mergeCell ref="A6:C6"/>
    <mergeCell ref="D6:G6"/>
    <mergeCell ref="A3:G3"/>
    <mergeCell ref="A1:G1"/>
    <mergeCell ref="A2:G2"/>
    <mergeCell ref="A4:G4"/>
    <mergeCell ref="A5:C5"/>
    <mergeCell ref="D5:G5"/>
    <mergeCell ref="B19:D19"/>
    <mergeCell ref="E19:G19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3:D13"/>
    <mergeCell ref="E13:G13"/>
    <mergeCell ref="A7:C7"/>
    <mergeCell ref="D7:G7"/>
    <mergeCell ref="A8:C8"/>
    <mergeCell ref="D8:G8"/>
    <mergeCell ref="A10:G10"/>
    <mergeCell ref="B11:D11"/>
    <mergeCell ref="E11:G11"/>
    <mergeCell ref="B12:D12"/>
    <mergeCell ref="E12:G12"/>
    <mergeCell ref="A9:C9"/>
    <mergeCell ref="D9:G9"/>
    <mergeCell ref="B20:D20"/>
    <mergeCell ref="E20:G20"/>
    <mergeCell ref="B21:D21"/>
    <mergeCell ref="E21:G21"/>
    <mergeCell ref="A22:G22"/>
  </mergeCells>
  <pageMargins left="0.70866141732283472" right="0.23" top="1.07" bottom="0.35" header="0.31496062992125984" footer="0.31496062992125984"/>
  <pageSetup paperSize="9" scale="47" fitToHeight="0" orientation="portrait" r:id="rId1"/>
  <headerFooter>
    <oddHeader>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'C:\Users\S Cisneros\Desktop\MANUAL - copia\FASE DE OPOSICIÓN\[1 y 2. ACTAS DE SORTEO.xlsx]Hoja4'!#REF!</xm:f>
          </x14:formula1>
          <xm:sqref>D8:G8</xm:sqref>
        </x14:dataValidation>
        <x14:dataValidation type="list" allowBlank="1" showInputMessage="1" showErrorMessage="1">
          <x14:formula1>
            <xm:f>Hoja2!$A$1:$A$3</xm:f>
          </x14:formula1>
          <xm:sqref>D7:G7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1" sqref="B11"/>
    </sheetView>
  </sheetViews>
  <sheetFormatPr baseColWidth="10" defaultRowHeight="15" x14ac:dyDescent="0.25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K24" sqref="K24"/>
    </sheetView>
  </sheetViews>
  <sheetFormatPr baseColWidth="10" defaultRowHeight="15" x14ac:dyDescent="0.25"/>
  <sheetData>
    <row r="1" spans="1:2" x14ac:dyDescent="0.3">
      <c r="A1" s="6" t="s">
        <v>36</v>
      </c>
      <c r="B1" s="6" t="s">
        <v>40</v>
      </c>
    </row>
    <row r="2" spans="1:2" x14ac:dyDescent="0.3">
      <c r="A2" t="s">
        <v>37</v>
      </c>
      <c r="B2" s="7">
        <v>1</v>
      </c>
    </row>
    <row r="3" spans="1:2" x14ac:dyDescent="0.3">
      <c r="A3" t="s">
        <v>38</v>
      </c>
    </row>
    <row r="4" spans="1:2" x14ac:dyDescent="0.3">
      <c r="A4" t="s">
        <v>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Oposición Auxiliar</vt:lpstr>
      <vt:lpstr>Oposición Agregado</vt:lpstr>
      <vt:lpstr>Oposición Principal</vt:lpstr>
      <vt:lpstr>Razón Not. Result. Oposición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PROCURADOR</dc:creator>
  <cp:lastModifiedBy>CTE</cp:lastModifiedBy>
  <cp:lastPrinted>2019-04-02T21:41:43Z</cp:lastPrinted>
  <dcterms:created xsi:type="dcterms:W3CDTF">2019-03-12T17:57:16Z</dcterms:created>
  <dcterms:modified xsi:type="dcterms:W3CDTF">2019-04-11T14:13:13Z</dcterms:modified>
</cp:coreProperties>
</file>